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a\Desktop\"/>
    </mc:Choice>
  </mc:AlternateContent>
  <bookViews>
    <workbookView xWindow="0" yWindow="0" windowWidth="28800" windowHeight="1171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C10" i="1" l="1"/>
  <c r="B18" i="1"/>
  <c r="E12" i="1"/>
  <c r="C7" i="1"/>
  <c r="C8" i="1"/>
  <c r="D8" i="1" s="1"/>
  <c r="E8" i="1" s="1"/>
  <c r="C6" i="1"/>
  <c r="D6" i="1" s="1"/>
  <c r="E6" i="1" s="1"/>
  <c r="D10" i="1" l="1"/>
  <c r="E10" i="1" s="1"/>
  <c r="D7" i="1"/>
  <c r="E7" i="1" s="1"/>
  <c r="E9" i="1" s="1"/>
  <c r="E11" i="1" l="1"/>
  <c r="E14" i="1" s="1"/>
</calcChain>
</file>

<file path=xl/sharedStrings.xml><?xml version="1.0" encoding="utf-8"?>
<sst xmlns="http://schemas.openxmlformats.org/spreadsheetml/2006/main" count="24" uniqueCount="21">
  <si>
    <t>Intervalløn</t>
  </si>
  <si>
    <t>Rådighedstillæg</t>
  </si>
  <si>
    <t>Fast tillæg</t>
  </si>
  <si>
    <t>Pensionsbidrag</t>
  </si>
  <si>
    <t>Aktuelle årlige beløb</t>
  </si>
  <si>
    <t>Grundbeløb 31.03.2012.</t>
  </si>
  <si>
    <t>Aktuelle månedlige beløb</t>
  </si>
  <si>
    <t>Månedsbeløb omregnet efter ansætt.brøk</t>
  </si>
  <si>
    <t>Udgiftsberegner til kordegneløn</t>
  </si>
  <si>
    <t>Ansættelsesbrøk</t>
  </si>
  <si>
    <t>/37</t>
  </si>
  <si>
    <t>ATP, arbejdsgiver  (ca.)</t>
  </si>
  <si>
    <t>Samlet årlig udgift</t>
  </si>
  <si>
    <t>Resten er beskyttet uden kode.</t>
  </si>
  <si>
    <t>Der kan skrives i de farvede felter.</t>
  </si>
  <si>
    <t>Ansættelses- beviset,       punkt 6</t>
  </si>
  <si>
    <t>*</t>
  </si>
  <si>
    <t>Reguleringsfaktor</t>
  </si>
  <si>
    <t>Nutidskroner</t>
  </si>
  <si>
    <t>Grundbeløb</t>
  </si>
  <si>
    <t>Hvis menighedsrådet angiver intervallønsforslag i nutidskroner: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</si>
</sst>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3" fontId="0" fillId="0" borderId="1" xfId="0" applyNumberFormat="1" applyBorder="1" applyAlignment="1"/>
    <xf numFmtId="4" fontId="1" fillId="0" borderId="1" xfId="0" applyNumberFormat="1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3" fontId="0" fillId="0" borderId="1" xfId="0" applyNumberFormat="1" applyFill="1" applyBorder="1" applyProtection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164" fontId="0" fillId="0" borderId="1" xfId="1" applyNumberFormat="1" applyFont="1" applyBorder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5" sqref="A25:XFD25"/>
    </sheetView>
  </sheetViews>
  <sheetFormatPr defaultRowHeight="15" x14ac:dyDescent="0.25"/>
  <cols>
    <col min="1" max="1" width="22.140625" customWidth="1"/>
    <col min="2" max="2" width="12.28515625" customWidth="1"/>
    <col min="3" max="3" width="11.42578125" customWidth="1"/>
    <col min="4" max="4" width="11.28515625" customWidth="1"/>
    <col min="5" max="5" width="14.7109375" customWidth="1"/>
    <col min="6" max="6" width="13.42578125" customWidth="1"/>
  </cols>
  <sheetData>
    <row r="1" spans="1:6" ht="18.75" x14ac:dyDescent="0.3">
      <c r="A1" s="15" t="s">
        <v>8</v>
      </c>
      <c r="B1" s="15"/>
      <c r="C1" s="15"/>
      <c r="D1" s="15"/>
      <c r="E1" s="15"/>
    </row>
    <row r="2" spans="1:6" x14ac:dyDescent="0.25">
      <c r="A2" s="2"/>
      <c r="B2" s="2"/>
      <c r="C2" s="2"/>
      <c r="D2" s="2"/>
      <c r="E2" s="2"/>
    </row>
    <row r="3" spans="1:6" x14ac:dyDescent="0.25">
      <c r="A3" s="3" t="s">
        <v>17</v>
      </c>
      <c r="B3" s="8">
        <v>1.2330950000000001</v>
      </c>
      <c r="C3" s="2"/>
      <c r="D3" s="2"/>
      <c r="E3" s="2"/>
    </row>
    <row r="4" spans="1:6" x14ac:dyDescent="0.25">
      <c r="A4" s="3" t="s">
        <v>9</v>
      </c>
      <c r="B4" s="9">
        <v>37</v>
      </c>
      <c r="C4" s="2" t="s">
        <v>10</v>
      </c>
      <c r="D4" s="2"/>
      <c r="E4" s="2"/>
    </row>
    <row r="5" spans="1:6" ht="45" x14ac:dyDescent="0.25">
      <c r="A5" s="3"/>
      <c r="B5" s="4" t="s">
        <v>5</v>
      </c>
      <c r="C5" s="4" t="s">
        <v>4</v>
      </c>
      <c r="D5" s="4" t="s">
        <v>6</v>
      </c>
      <c r="E5" s="4" t="s">
        <v>7</v>
      </c>
      <c r="F5" s="4" t="s">
        <v>15</v>
      </c>
    </row>
    <row r="6" spans="1:6" x14ac:dyDescent="0.25">
      <c r="A6" s="3" t="s">
        <v>0</v>
      </c>
      <c r="B6" s="10">
        <v>249025</v>
      </c>
      <c r="C6" s="5">
        <f>B6*B3</f>
        <v>307071.48237500002</v>
      </c>
      <c r="D6" s="5">
        <f>C6/12</f>
        <v>25589.290197916667</v>
      </c>
      <c r="E6" s="5">
        <f>D6/37*B4</f>
        <v>25589.290197916667</v>
      </c>
      <c r="F6" s="5" t="s">
        <v>16</v>
      </c>
    </row>
    <row r="7" spans="1:6" x14ac:dyDescent="0.25">
      <c r="A7" s="3" t="s">
        <v>2</v>
      </c>
      <c r="B7" s="11">
        <v>2730</v>
      </c>
      <c r="C7" s="5">
        <f>B7*B3</f>
        <v>3366.34935</v>
      </c>
      <c r="D7" s="5">
        <f>C7/12</f>
        <v>280.5291125</v>
      </c>
      <c r="E7" s="5">
        <f>D7/37*B4</f>
        <v>280.5291125</v>
      </c>
      <c r="F7" s="5" t="s">
        <v>16</v>
      </c>
    </row>
    <row r="8" spans="1:6" x14ac:dyDescent="0.25">
      <c r="A8" s="3" t="s">
        <v>1</v>
      </c>
      <c r="B8" s="10">
        <v>31100</v>
      </c>
      <c r="C8" s="5">
        <f>B8*B3</f>
        <v>38349.254500000003</v>
      </c>
      <c r="D8" s="5">
        <f t="shared" ref="D8:D10" si="0">C8/12</f>
        <v>3195.7712083333336</v>
      </c>
      <c r="E8" s="5">
        <f>D8/37*B4</f>
        <v>3195.7712083333336</v>
      </c>
      <c r="F8" s="5" t="s">
        <v>16</v>
      </c>
    </row>
    <row r="9" spans="1:6" x14ac:dyDescent="0.25">
      <c r="A9" s="3"/>
      <c r="B9" s="11"/>
      <c r="C9" s="5"/>
      <c r="D9" s="5"/>
      <c r="E9" s="5">
        <f>E6+E8+E7</f>
        <v>29065.590518750003</v>
      </c>
      <c r="F9" s="5" t="s">
        <v>16</v>
      </c>
    </row>
    <row r="10" spans="1:6" x14ac:dyDescent="0.25">
      <c r="A10" s="3" t="s">
        <v>3</v>
      </c>
      <c r="B10" s="18">
        <v>0.184</v>
      </c>
      <c r="C10" s="5">
        <f>(C6+C8+C7)*B10</f>
        <v>64176.823865399994</v>
      </c>
      <c r="D10" s="5">
        <f t="shared" si="0"/>
        <v>5348.0686554499998</v>
      </c>
      <c r="E10" s="5">
        <f>D10/37*B4</f>
        <v>5348.0686554499998</v>
      </c>
      <c r="F10" s="1"/>
    </row>
    <row r="11" spans="1:6" x14ac:dyDescent="0.25">
      <c r="A11" s="2"/>
      <c r="B11" s="2"/>
      <c r="C11" s="2"/>
      <c r="D11" s="5"/>
      <c r="E11" s="5">
        <f>SUM(E9:E10)</f>
        <v>34413.659174200002</v>
      </c>
      <c r="F11" s="1"/>
    </row>
    <row r="12" spans="1:6" x14ac:dyDescent="0.25">
      <c r="A12" s="3" t="s">
        <v>11</v>
      </c>
      <c r="B12" s="5"/>
      <c r="C12" s="10">
        <v>1515</v>
      </c>
      <c r="D12" s="2"/>
      <c r="E12" s="6">
        <f>C12/12</f>
        <v>126.25</v>
      </c>
    </row>
    <row r="13" spans="1:6" x14ac:dyDescent="0.25">
      <c r="A13" s="3"/>
      <c r="B13" s="2"/>
      <c r="C13" s="2"/>
      <c r="D13" s="2"/>
      <c r="E13" s="2"/>
    </row>
    <row r="14" spans="1:6" ht="18.75" x14ac:dyDescent="0.3">
      <c r="A14" s="2"/>
      <c r="B14" s="16" t="s">
        <v>12</v>
      </c>
      <c r="C14" s="16"/>
      <c r="D14" s="16"/>
      <c r="E14" s="7">
        <f>(E11+E12)*12</f>
        <v>414478.91009040002</v>
      </c>
    </row>
    <row r="16" spans="1:6" x14ac:dyDescent="0.25">
      <c r="A16" s="17" t="s">
        <v>20</v>
      </c>
      <c r="B16" s="17"/>
      <c r="C16" s="17"/>
      <c r="D16" s="17"/>
      <c r="E16" s="17"/>
    </row>
    <row r="17" spans="1:2" x14ac:dyDescent="0.25">
      <c r="A17" s="12" t="s">
        <v>18</v>
      </c>
      <c r="B17" t="s">
        <v>19</v>
      </c>
    </row>
    <row r="18" spans="1:2" x14ac:dyDescent="0.25">
      <c r="A18" s="14"/>
      <c r="B18" s="13">
        <f>A18/B3</f>
        <v>0</v>
      </c>
    </row>
    <row r="22" spans="1:2" x14ac:dyDescent="0.25">
      <c r="A22" t="s">
        <v>14</v>
      </c>
    </row>
    <row r="23" spans="1:2" x14ac:dyDescent="0.25">
      <c r="A23" t="s">
        <v>13</v>
      </c>
    </row>
  </sheetData>
  <sheetProtection sheet="1" objects="1" scenarios="1"/>
  <mergeCells count="3">
    <mergeCell ref="A1:E1"/>
    <mergeCell ref="B14:D14"/>
    <mergeCell ref="A16:E16"/>
  </mergeCells>
  <pageMargins left="0.98425196850393704" right="0.59055118110236227" top="1.3779527559055118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Krista</cp:lastModifiedBy>
  <cp:lastPrinted>2019-02-19T21:31:45Z</cp:lastPrinted>
  <dcterms:created xsi:type="dcterms:W3CDTF">2019-02-19T18:26:29Z</dcterms:created>
  <dcterms:modified xsi:type="dcterms:W3CDTF">2025-04-01T08:15:08Z</dcterms:modified>
</cp:coreProperties>
</file>